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103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<sst xmlns="http://schemas.openxmlformats.org/spreadsheetml/2006/main" count="33" uniqueCount="29">
  <si>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</si>
  <si>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</si>
  <si>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</si>
  <si>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</si>
  <si>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</si>
  <si>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</si>
  <si>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</si>
  <si>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</si>
  <si>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</si>
  <si>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</si>
  <si>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</si>
  <si>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</si>
  <si>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</si>
  <si>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</si>
  <si>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</si>
  <si>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</si>
  <si>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</si>
  <si>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</si>
  <si>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</si>
  <si>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</si>
  <si>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</si>
  <si>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</si>
  <si>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</si>
  <si>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แม่น้ำปิง สะพานวงแหวนรอบ3  อ.เมือง จ.เชียงใหม่</t>
  </si>
  <si>
    <t>พื้นที่รับน้ำ     ตร.กม.</t>
  </si>
  <si>
    <t>แม่น้ำ  :แม่น้ำปิง P.103</t>
  </si>
  <si>
    <r>
      <t>หมายเหตุ</t>
    </r>
    <r>
      <rPr>
        <sz val="14"/>
        <rFont val="TH SarabunPSK"/>
        <family val="2"/>
      </rPr>
      <t xml:space="preserve">  </t>
    </r>
  </si>
  <si>
    <t>เริ่มสำรวจปริมาณน้ำปี2564</t>
  </si>
  <si>
    <t>ปริมาณน้ำเฉลี่ย 1212.92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</si>
</sst>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AngsanaUPC"/>
      <family val="0"/>
    </font>
    <font>
      <b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ngsanaUPC"/>
      <family val="1"/>
    </font>
    <font>
      <sz val="9.75"/>
      <color indexed="12"/>
      <name val="AngsanaUPC"/>
      <family val="1"/>
    </font>
    <font>
      <b/>
      <sz val="11.75"/>
      <color indexed="50"/>
      <name val="AngsanaUPC"/>
      <family val="1"/>
    </font>
    <font>
      <sz val="9.75"/>
      <color indexed="10"/>
      <name val="AngsanaUPC"/>
      <family val="1"/>
    </font>
    <font>
      <b/>
      <sz val="14"/>
      <color indexed="18"/>
      <name val="TH SarabunPSK"/>
      <family val="2"/>
    </font>
    <font>
      <sz val="11"/>
      <color indexed="10"/>
      <name val="AngsanaUPC"/>
      <family val="1"/>
    </font>
    <font>
      <sz val="11"/>
      <color indexed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4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Continuous"/>
    </xf>
    <xf numFmtId="2" fontId="8" fillId="0" borderId="17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/>
    </xf>
    <xf numFmtId="2" fontId="6" fillId="0" borderId="2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223" fontId="4" fillId="0" borderId="22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103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แม่น้ำปิง สะพานวงแหวนรอบกลาง อ.เมือง จ.เชียงใหม่</a:t>
            </a:r>
          </a:p>
        </c:rich>
      </c:tx>
      <c:layout>
        <c:manualLayout>
          <c:xMode val="factor"/>
          <c:yMode val="factor"/>
          <c:x val="0.02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575"/>
          <c:w val="0.94475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กราฟปริมาณน้ำรายปี!$A$3:$A$5</c:f>
              <c:numCache/>
            </c:numRef>
          </c:cat>
          <c:val>
            <c:numRef>
              <c:f>กราฟปริมาณน้ำรายปี!$B$3:$B$5</c:f>
              <c:numCache/>
            </c:numRef>
          </c:val>
        </c:ser>
        <c:axId val="48850045"/>
        <c:axId val="36997222"/>
      </c:barChart>
      <c:lineChart>
        <c:grouping val="standard"/>
        <c:varyColors val="0"/>
        <c:ser>
          <c:idx val="0"/>
          <c:order val="1"/>
          <c:tx>
            <c:v>ปริมาณน้ำเฉลี่ย 1212.92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กราฟปริมาณน้ำรายปี!$A$3:$A$5</c:f>
              <c:numCache/>
            </c:numRef>
          </c:cat>
          <c:val>
            <c:numRef>
              <c:f>กราฟปริมาณน้ำรายปี!$C$3:$C$5</c:f>
              <c:numCache/>
            </c:numRef>
          </c:val>
          <c:smooth val="0"/>
        </c:ser>
        <c:axId val="48850045"/>
        <c:axId val="36997222"/>
      </c:lineChart>
      <c:dateAx>
        <c:axId val="48850045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36997222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3699722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0000"/>
                </a:solidFill>
              </a:defRPr>
            </a:pPr>
          </a:p>
        </c:txPr>
        <c:crossAx val="48850045"/>
        <c:crossesAt val="1"/>
        <c:crossBetween val="between"/>
        <c:dispUnits/>
        <c:majorUnit val="5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586"/>
          <c:y val="0.182"/>
          <c:w val="0.37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257175</xdr:rowOff>
    </xdr:from>
    <xdr:to>
      <xdr:col>14</xdr:col>
      <xdr:colOff>47625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2800350" y="533400"/>
        <a:ext cx="60674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  <sheetName val="ความสัมพันธ์ปริมาณน้ำ-ตะกอนรายป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6,350    ตร.กม. </v>
          </cell>
        </row>
        <row r="4">
          <cell r="A4" t="str">
            <v>แม่น้ำ  :  แม่น้ำปิง P.1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6,350    ตร.กม. </v>
          </cell>
        </row>
        <row r="47">
          <cell r="A47" t="str">
            <v>แม่น้ำ  :  แม่น้ำปิง P.1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S17" sqref="S17"/>
    </sheetView>
  </sheetViews>
  <sheetFormatPr defaultColWidth="9.140625" defaultRowHeight="21.75"/>
  <cols>
    <col min="1" max="1" width="5.28125" style="8" customWidth="1"/>
    <col min="2" max="13" width="6.28125" style="9" customWidth="1"/>
    <col min="14" max="14" width="8.8515625" style="9" customWidth="1"/>
    <col min="15" max="15" width="8.421875" style="9" customWidth="1"/>
    <col min="16" max="16384" width="9.140625" style="8" customWidth="1"/>
  </cols>
  <sheetData>
    <row r="1" spans="1:15" ht="32.25" customHeight="1">
      <c r="A1" s="32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28" t="s">
        <v>23</v>
      </c>
      <c r="B2" s="10"/>
      <c r="C2" s="10"/>
      <c r="D2" s="10"/>
      <c r="E2" s="10"/>
      <c r="F2" s="10"/>
      <c r="G2" s="10"/>
      <c r="H2" s="10"/>
      <c r="I2" s="10"/>
      <c r="J2" s="8"/>
      <c r="K2" s="10" t="s">
        <v>24</v>
      </c>
      <c r="L2" s="10"/>
      <c r="M2" s="10"/>
      <c r="N2" s="10"/>
      <c r="O2" s="10"/>
    </row>
    <row r="3" spans="1:15" ht="26.25" customHeight="1">
      <c r="A3" s="28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3.25" customHeight="1">
      <c r="A4" s="11"/>
      <c r="B4" s="45"/>
      <c r="C4" s="33"/>
      <c r="D4" s="33"/>
      <c r="E4" s="33"/>
      <c r="F4" s="33"/>
      <c r="G4" s="33"/>
      <c r="H4" s="33"/>
      <c r="I4" s="33"/>
      <c r="J4" s="33"/>
      <c r="K4" s="33"/>
      <c r="L4" s="33"/>
      <c r="M4" s="45"/>
      <c r="N4" s="12" t="s">
        <v>1</v>
      </c>
      <c r="O4" s="12" t="s">
        <v>2</v>
      </c>
    </row>
    <row r="5" spans="1:15" ht="23.25" customHeight="1">
      <c r="A5" s="13" t="s">
        <v>3</v>
      </c>
      <c r="B5" s="25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  <c r="L5" s="34" t="s">
        <v>14</v>
      </c>
      <c r="M5" s="25" t="s">
        <v>15</v>
      </c>
      <c r="N5" s="14" t="s">
        <v>16</v>
      </c>
      <c r="O5" s="14" t="s">
        <v>17</v>
      </c>
    </row>
    <row r="6" spans="1:15" ht="23.25" customHeight="1">
      <c r="A6" s="15" t="s">
        <v>18</v>
      </c>
      <c r="B6" s="46"/>
      <c r="C6" s="35"/>
      <c r="D6" s="35"/>
      <c r="E6" s="35"/>
      <c r="F6" s="35"/>
      <c r="G6" s="35"/>
      <c r="H6" s="35"/>
      <c r="I6" s="35"/>
      <c r="J6" s="35"/>
      <c r="K6" s="35"/>
      <c r="L6" s="35"/>
      <c r="M6" s="46"/>
      <c r="N6" s="16" t="s">
        <v>19</v>
      </c>
      <c r="O6" s="17" t="s">
        <v>20</v>
      </c>
    </row>
    <row r="7" spans="1:15" ht="18" customHeight="1">
      <c r="A7" s="48">
        <v>2564</v>
      </c>
      <c r="B7" s="20">
        <v>8.78256</v>
      </c>
      <c r="C7" s="18">
        <v>12.917664</v>
      </c>
      <c r="D7" s="18">
        <v>30.096576</v>
      </c>
      <c r="E7" s="18">
        <v>65.786688</v>
      </c>
      <c r="F7" s="18">
        <v>43.45056</v>
      </c>
      <c r="G7" s="18">
        <v>142.53840000000002</v>
      </c>
      <c r="H7" s="18">
        <v>115.40015999999999</v>
      </c>
      <c r="I7" s="18">
        <v>81.38016</v>
      </c>
      <c r="J7" s="18">
        <v>15.7248</v>
      </c>
      <c r="K7" s="18">
        <v>16.580160000000003</v>
      </c>
      <c r="L7" s="18">
        <v>12.375072000000003</v>
      </c>
      <c r="M7" s="19">
        <v>10.547712000000002</v>
      </c>
      <c r="N7" s="52">
        <v>555.580512</v>
      </c>
      <c r="O7" s="51">
        <f>+N7*0.0317097</f>
        <v>17.6172913613664</v>
      </c>
    </row>
    <row r="8" spans="1:15" ht="18" customHeight="1">
      <c r="A8" s="48">
        <v>2565</v>
      </c>
      <c r="B8" s="20">
        <v>16.082496</v>
      </c>
      <c r="C8" s="18">
        <v>108.70156800000001</v>
      </c>
      <c r="D8" s="18">
        <v>48.468672000000026</v>
      </c>
      <c r="E8" s="18">
        <v>87.06441600000001</v>
      </c>
      <c r="F8" s="18">
        <v>352.48348799999997</v>
      </c>
      <c r="G8" s="18">
        <v>461.14704000000006</v>
      </c>
      <c r="H8" s="18">
        <v>398.1191039999999</v>
      </c>
      <c r="I8" s="18">
        <v>122.49878400000003</v>
      </c>
      <c r="J8" s="18">
        <v>58.575744</v>
      </c>
      <c r="K8" s="18">
        <v>55.7928</v>
      </c>
      <c r="L8" s="18">
        <v>49.69123199999999</v>
      </c>
      <c r="M8" s="19">
        <v>55.15775999999999</v>
      </c>
      <c r="N8" s="52">
        <v>1813.783104</v>
      </c>
      <c r="O8" s="51">
        <f>+N8*0.0317097</f>
        <v>57.5145180929088</v>
      </c>
    </row>
    <row r="9" spans="1:15" ht="18" customHeight="1">
      <c r="A9" s="48">
        <v>2566</v>
      </c>
      <c r="B9" s="20">
        <v>45.41875200000001</v>
      </c>
      <c r="C9" s="18">
        <v>41.538528</v>
      </c>
      <c r="D9" s="18">
        <v>37.92787200000001</v>
      </c>
      <c r="E9" s="18">
        <v>53.794368</v>
      </c>
      <c r="F9" s="18">
        <v>74.90534400000003</v>
      </c>
      <c r="G9" s="18">
        <v>249.92841599999994</v>
      </c>
      <c r="H9" s="18">
        <v>367.072128</v>
      </c>
      <c r="I9" s="18">
        <v>169.2792</v>
      </c>
      <c r="J9" s="18">
        <v>61.28697600000002</v>
      </c>
      <c r="K9" s="18">
        <v>59.52528</v>
      </c>
      <c r="L9" s="18">
        <v>44.546976000000065</v>
      </c>
      <c r="M9" s="19">
        <v>64.17273599999999</v>
      </c>
      <c r="N9" s="52">
        <v>1269.3965759999999</v>
      </c>
      <c r="O9" s="51">
        <f>+N9*0.0317097</f>
        <v>40.252184605987196</v>
      </c>
    </row>
    <row r="10" spans="1:15" ht="18" customHeight="1">
      <c r="A10" s="48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52"/>
      <c r="O10" s="52"/>
    </row>
    <row r="11" spans="1:15" ht="18" customHeight="1">
      <c r="A11" s="48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52"/>
      <c r="O11" s="52"/>
    </row>
    <row r="12" spans="1:15" ht="18" customHeight="1">
      <c r="A12" s="48"/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52"/>
      <c r="O12" s="52"/>
    </row>
    <row r="13" spans="1:15" ht="18" customHeight="1">
      <c r="A13" s="48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52"/>
      <c r="O13" s="52"/>
    </row>
    <row r="14" spans="1:15" ht="18" customHeight="1">
      <c r="A14" s="48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52"/>
      <c r="O14" s="52"/>
    </row>
    <row r="15" spans="1:15" ht="18" customHeight="1">
      <c r="A15" s="48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52"/>
      <c r="O15" s="52"/>
    </row>
    <row r="16" spans="1:15" ht="18" customHeight="1">
      <c r="A16" s="48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52"/>
      <c r="O16" s="52"/>
    </row>
    <row r="17" spans="1:15" ht="18" customHeight="1">
      <c r="A17" s="56" t="s">
        <v>21</v>
      </c>
      <c r="B17" s="57">
        <f>MAX(B7:B16)</f>
        <v>45.41875200000001</v>
      </c>
      <c r="C17" s="57">
        <f aca="true" t="shared" si="0" ref="C17:M17">MAX(C7:C16)</f>
        <v>108.70156800000001</v>
      </c>
      <c r="D17" s="57">
        <f t="shared" si="0"/>
        <v>48.468672000000026</v>
      </c>
      <c r="E17" s="57">
        <f t="shared" si="0"/>
        <v>87.06441600000001</v>
      </c>
      <c r="F17" s="57">
        <f t="shared" si="0"/>
        <v>352.48348799999997</v>
      </c>
      <c r="G17" s="57">
        <f t="shared" si="0"/>
        <v>461.14704000000006</v>
      </c>
      <c r="H17" s="57">
        <f t="shared" si="0"/>
        <v>398.1191039999999</v>
      </c>
      <c r="I17" s="57">
        <f t="shared" si="0"/>
        <v>169.2792</v>
      </c>
      <c r="J17" s="57">
        <f t="shared" si="0"/>
        <v>61.28697600000002</v>
      </c>
      <c r="K17" s="57">
        <f t="shared" si="0"/>
        <v>59.52528</v>
      </c>
      <c r="L17" s="57">
        <f t="shared" si="0"/>
        <v>49.69123199999999</v>
      </c>
      <c r="M17" s="57">
        <f t="shared" si="0"/>
        <v>64.17273599999999</v>
      </c>
      <c r="N17" s="58">
        <f>MAX(N7:N16)</f>
        <v>1813.783104</v>
      </c>
      <c r="O17" s="58">
        <f>MAX(O7:O16)</f>
        <v>57.5145180929088</v>
      </c>
    </row>
    <row r="18" spans="1:15" ht="18" customHeight="1">
      <c r="A18" s="49" t="s">
        <v>17</v>
      </c>
      <c r="B18" s="47">
        <f>AVERAGE(B7:B16)</f>
        <v>23.427936000000003</v>
      </c>
      <c r="C18" s="47">
        <f aca="true" t="shared" si="1" ref="C18:M18">AVERAGE(C7:C16)</f>
        <v>54.38592</v>
      </c>
      <c r="D18" s="47">
        <f t="shared" si="1"/>
        <v>38.83104000000001</v>
      </c>
      <c r="E18" s="47">
        <f t="shared" si="1"/>
        <v>68.88182400000001</v>
      </c>
      <c r="F18" s="47">
        <f t="shared" si="1"/>
        <v>156.946464</v>
      </c>
      <c r="G18" s="47">
        <f t="shared" si="1"/>
        <v>284.537952</v>
      </c>
      <c r="H18" s="47">
        <f t="shared" si="1"/>
        <v>293.530464</v>
      </c>
      <c r="I18" s="47">
        <f t="shared" si="1"/>
        <v>124.38604800000002</v>
      </c>
      <c r="J18" s="47">
        <f t="shared" si="1"/>
        <v>45.195840000000004</v>
      </c>
      <c r="K18" s="47">
        <f t="shared" si="1"/>
        <v>43.966080000000005</v>
      </c>
      <c r="L18" s="47">
        <f t="shared" si="1"/>
        <v>35.53776000000002</v>
      </c>
      <c r="M18" s="47">
        <f t="shared" si="1"/>
        <v>43.29273599999999</v>
      </c>
      <c r="N18" s="53">
        <f>SUM(B18:M18)</f>
        <v>1212.920064</v>
      </c>
      <c r="O18" s="53">
        <f>AVERAGE(O7:O16)</f>
        <v>38.461331353420796</v>
      </c>
    </row>
    <row r="19" spans="1:15" ht="18" customHeight="1">
      <c r="A19" s="50" t="s">
        <v>22</v>
      </c>
      <c r="B19" s="47">
        <f>MIN(B7:B16)</f>
        <v>8.78256</v>
      </c>
      <c r="C19" s="47">
        <f aca="true" t="shared" si="2" ref="C19:M19">MIN(C7:C16)</f>
        <v>12.917664</v>
      </c>
      <c r="D19" s="47">
        <f t="shared" si="2"/>
        <v>30.096576</v>
      </c>
      <c r="E19" s="47">
        <f t="shared" si="2"/>
        <v>53.794368</v>
      </c>
      <c r="F19" s="47">
        <f t="shared" si="2"/>
        <v>43.45056</v>
      </c>
      <c r="G19" s="47">
        <f t="shared" si="2"/>
        <v>142.53840000000002</v>
      </c>
      <c r="H19" s="47">
        <f t="shared" si="2"/>
        <v>115.40015999999999</v>
      </c>
      <c r="I19" s="47">
        <f t="shared" si="2"/>
        <v>81.38016</v>
      </c>
      <c r="J19" s="47">
        <f t="shared" si="2"/>
        <v>15.7248</v>
      </c>
      <c r="K19" s="47">
        <f t="shared" si="2"/>
        <v>16.580160000000003</v>
      </c>
      <c r="L19" s="47">
        <f t="shared" si="2"/>
        <v>12.375072000000003</v>
      </c>
      <c r="M19" s="47">
        <f t="shared" si="2"/>
        <v>10.547712000000002</v>
      </c>
      <c r="N19" s="54">
        <f>MIN(N7:N16)</f>
        <v>555.580512</v>
      </c>
      <c r="O19" s="55">
        <f>MIN(O7:O16)</f>
        <v>17.6172913613664</v>
      </c>
    </row>
    <row r="20" spans="1:15" ht="18.75" customHeight="1">
      <c r="A20" s="38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18.75" customHeight="1">
      <c r="B21" s="8" t="s">
        <v>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8" customHeight="1">
      <c r="A22" s="3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8" customHeight="1">
      <c r="A23" s="3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8" customHeight="1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8" customHeight="1">
      <c r="A25" s="3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8" customHeight="1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8" customHeight="1">
      <c r="A27" s="3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8" customHeight="1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8" customHeight="1">
      <c r="A29" s="37"/>
      <c r="B29" s="39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1"/>
      <c r="O29" s="41"/>
    </row>
    <row r="30" spans="1:15" ht="18" customHeight="1">
      <c r="A30" s="3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24.75" customHeight="1">
      <c r="A31" s="26"/>
      <c r="B31" s="21"/>
      <c r="C31" s="3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8" customHeight="1">
      <c r="A32" s="3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8" customHeight="1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8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32.25" customHeight="1">
      <c r="A35" s="42"/>
      <c r="B35" s="43"/>
      <c r="C35" s="43"/>
      <c r="D35" s="43"/>
      <c r="E35" s="43"/>
      <c r="F35" s="43"/>
      <c r="G35" s="44"/>
      <c r="H35" s="43"/>
      <c r="I35" s="43"/>
      <c r="J35" s="43"/>
      <c r="K35" s="43"/>
      <c r="L35" s="43"/>
      <c r="M35" s="43"/>
      <c r="N35" s="43"/>
      <c r="O35" s="43"/>
    </row>
    <row r="36" ht="15" customHeight="1">
      <c r="O36" s="21"/>
    </row>
    <row r="37" spans="1:15" ht="26.25" customHeight="1">
      <c r="A37" s="28"/>
      <c r="B37" s="10"/>
      <c r="C37" s="10"/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0"/>
      <c r="O37" s="22"/>
    </row>
    <row r="38" spans="1:15" ht="26.25" customHeight="1">
      <c r="A38" s="2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2"/>
    </row>
    <row r="39" spans="1:15" ht="23.25" customHeight="1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3.2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23.25" customHeight="1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</row>
    <row r="42" spans="1:15" ht="18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8" customHeight="1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8" customHeight="1">
      <c r="A44" s="2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8" customHeight="1">
      <c r="A45" s="2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8" customHeight="1">
      <c r="A46" s="2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8" customHeight="1">
      <c r="A47" s="2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8" customHeight="1">
      <c r="A48" s="2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8" customHeight="1">
      <c r="A49" s="2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7"/>
    </row>
    <row r="50" spans="1:15" ht="18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8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8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8" customHeight="1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2.5" customHeight="1">
      <c r="A54" s="26"/>
      <c r="B54" s="21"/>
      <c r="C54" s="21"/>
      <c r="D54" s="29"/>
      <c r="E54" s="27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8" customHeight="1">
      <c r="A55" s="26"/>
      <c r="B55" s="21"/>
      <c r="C55" s="21"/>
      <c r="D55" s="2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8" customHeight="1">
      <c r="A56" s="30"/>
      <c r="B56" s="31"/>
      <c r="C56" s="21"/>
      <c r="D56" s="2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8" customHeight="1">
      <c r="A57" s="26"/>
      <c r="B57" s="21"/>
      <c r="C57" s="21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8" customHeight="1">
      <c r="A58" s="26"/>
      <c r="B58" s="21"/>
      <c r="C58" s="21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8" customHeight="1">
      <c r="A59" s="26"/>
      <c r="B59" s="21"/>
      <c r="C59" s="21"/>
      <c r="D59" s="27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8" customHeight="1">
      <c r="A60" s="26"/>
      <c r="B60" s="21"/>
      <c r="C60" s="21"/>
      <c r="D60" s="27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8" customHeight="1">
      <c r="A61" s="26"/>
      <c r="B61" s="21"/>
      <c r="C61" s="21"/>
      <c r="D61" s="2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8" customHeight="1">
      <c r="A62" s="26"/>
      <c r="B62" s="21"/>
      <c r="C62" s="21"/>
      <c r="D62" s="2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8" customHeight="1">
      <c r="A63" s="26"/>
      <c r="B63" s="21"/>
      <c r="C63" s="21"/>
      <c r="D63" s="2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8" customHeight="1">
      <c r="A64" s="26"/>
      <c r="B64" s="21"/>
      <c r="C64" s="21"/>
      <c r="D64" s="2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8" customHeight="1">
      <c r="A65" s="26"/>
      <c r="B65" s="21"/>
      <c r="C65" s="21"/>
      <c r="D65" s="2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8" customHeight="1">
      <c r="A66" s="26"/>
      <c r="B66" s="21"/>
      <c r="C66" s="21"/>
      <c r="D66" s="2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8" customHeight="1">
      <c r="A67" s="26"/>
      <c r="B67" s="21"/>
      <c r="C67" s="21"/>
      <c r="D67" s="2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8" customHeight="1">
      <c r="A68" s="26"/>
      <c r="B68" s="21"/>
      <c r="C68" s="21"/>
      <c r="D68" s="2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8" customHeight="1">
      <c r="A69" s="26"/>
      <c r="B69" s="21"/>
      <c r="C69" s="21"/>
      <c r="D69" s="27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4.75" customHeight="1">
      <c r="A70" s="26"/>
      <c r="B70" s="21"/>
      <c r="C70" s="21"/>
      <c r="D70" s="21"/>
      <c r="E70" s="27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24.75" customHeight="1">
      <c r="A71" s="26"/>
      <c r="B71" s="2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1"/>
      <c r="N71" s="21"/>
      <c r="O71" s="21"/>
    </row>
    <row r="72" spans="1:15" ht="22.5" customHeight="1">
      <c r="A72" s="26"/>
      <c r="B72" s="2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1"/>
      <c r="N72" s="21"/>
      <c r="O72" s="21"/>
    </row>
    <row r="73" spans="2:15" ht="18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8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8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8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8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8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8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8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="8" customFormat="1" ht="18.75"/>
    <row r="82" s="8" customFormat="1" ht="18.75"/>
    <row r="83" s="8" customFormat="1" ht="18.75"/>
    <row r="84" s="8" customFormat="1" ht="18.75"/>
    <row r="85" s="8" customFormat="1" ht="18.75"/>
    <row r="86" s="8" customFormat="1" ht="18.75"/>
    <row r="87" s="8" customFormat="1" ht="18.75"/>
    <row r="88" s="8" customFormat="1" ht="18.75"/>
    <row r="89" s="8" customFormat="1" ht="18.75"/>
    <row r="90" s="8" customFormat="1" ht="18.75"/>
    <row r="91" s="8" customFormat="1" ht="18.75"/>
    <row r="92" s="8" customFormat="1" ht="18.75"/>
    <row r="93" s="8" customFormat="1" ht="18.75"/>
    <row r="94" s="8" customFormat="1" ht="18.75"/>
    <row r="95" s="8" customFormat="1" ht="18.75"/>
    <row r="96" s="8" customFormat="1" ht="18.75"/>
    <row r="97" s="8" customFormat="1" ht="18.75"/>
    <row r="98" s="8" customFormat="1" ht="18.75"/>
    <row r="99" s="8" customFormat="1" ht="18.75"/>
    <row r="100" s="8" customFormat="1" ht="18.75"/>
    <row r="101" s="8" customFormat="1" ht="18.75"/>
    <row r="102" s="8" customFormat="1" ht="18.75"/>
    <row r="103" s="8" customFormat="1" ht="18.75"/>
    <row r="104" s="8" customFormat="1" ht="18.75"/>
    <row r="105" s="8" customFormat="1" ht="18.75"/>
    <row r="106" spans="2:15" ht="18.75">
      <c r="B106" s="8"/>
      <c r="M106" s="8"/>
      <c r="N106" s="8"/>
      <c r="O106" s="8"/>
    </row>
    <row r="107" spans="2:15" ht="18.75">
      <c r="B107" s="8"/>
      <c r="M107" s="8"/>
      <c r="N107" s="8"/>
      <c r="O107" s="8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S11" sqref="S11"/>
    </sheetView>
  </sheetViews>
  <sheetFormatPr defaultColWidth="9.140625" defaultRowHeight="21.75"/>
  <cols>
    <col min="1" max="1" width="13.421875" style="0" bestFit="1" customWidth="1"/>
  </cols>
  <sheetData>
    <row r="1" spans="1:3" ht="21.75">
      <c r="A1" s="1" t="s">
        <v>3</v>
      </c>
      <c r="B1" s="2" t="s">
        <v>2</v>
      </c>
      <c r="C1" s="61" t="s">
        <v>28</v>
      </c>
    </row>
    <row r="2" spans="1:2" ht="21.75">
      <c r="A2" s="1"/>
      <c r="B2" s="2" t="s">
        <v>16</v>
      </c>
    </row>
    <row r="3" spans="1:3" ht="21.75">
      <c r="A3" s="3">
        <v>44559</v>
      </c>
      <c r="B3">
        <v>555.58</v>
      </c>
      <c r="C3">
        <v>1212.92</v>
      </c>
    </row>
    <row r="4" spans="1:3" ht="21.75">
      <c r="A4" s="3">
        <v>44925</v>
      </c>
      <c r="B4" s="4">
        <v>1813.78</v>
      </c>
      <c r="C4">
        <v>1212.92</v>
      </c>
    </row>
    <row r="5" spans="1:3" ht="21.75">
      <c r="A5" s="3">
        <v>45291</v>
      </c>
      <c r="B5" s="5">
        <v>1269.4</v>
      </c>
      <c r="C5">
        <v>1212.92</v>
      </c>
    </row>
    <row r="6" spans="1:2" ht="21.75">
      <c r="A6" s="3">
        <v>45657</v>
      </c>
      <c r="B6" s="4"/>
    </row>
    <row r="7" spans="1:2" ht="21.75">
      <c r="A7" s="3">
        <v>46023</v>
      </c>
      <c r="B7" s="5"/>
    </row>
    <row r="8" spans="1:2" ht="21.75">
      <c r="A8" s="3">
        <v>46389</v>
      </c>
      <c r="B8" s="5"/>
    </row>
    <row r="9" spans="1:2" ht="21.75">
      <c r="A9" s="3"/>
      <c r="B9" s="5"/>
    </row>
    <row r="10" ht="21.75">
      <c r="B10" s="60"/>
    </row>
    <row r="11" ht="21.75">
      <c r="B11" s="60"/>
    </row>
    <row r="12" ht="21.75">
      <c r="B12" s="60"/>
    </row>
    <row r="13" ht="21.75">
      <c r="B13" s="60"/>
    </row>
    <row r="14" ht="21.75">
      <c r="B14" s="60"/>
    </row>
    <row r="15" ht="21.75">
      <c r="B15" s="60"/>
    </row>
    <row r="16" spans="1:2" ht="21.75">
      <c r="A16" s="59"/>
      <c r="B16" s="60"/>
    </row>
    <row r="17" ht="21.75">
      <c r="A17" s="3"/>
    </row>
    <row r="18" ht="21.75">
      <c r="A18" s="3"/>
    </row>
    <row r="19" ht="21.75">
      <c r="A19" s="3"/>
    </row>
    <row r="20" ht="21.75">
      <c r="A20" s="3"/>
    </row>
    <row r="21" ht="21.75">
      <c r="A21" s="3"/>
    </row>
    <row r="22" ht="21.75">
      <c r="A22" s="3"/>
    </row>
    <row r="23" ht="21.75">
      <c r="A23" s="3"/>
    </row>
    <row r="24" ht="21.75">
      <c r="A24" s="3"/>
    </row>
    <row r="25" ht="21.75">
      <c r="A25" s="3"/>
    </row>
    <row r="26" ht="21.75">
      <c r="A26" s="3"/>
    </row>
    <row r="27" ht="21.75">
      <c r="A27" s="3"/>
    </row>
    <row r="28" ht="21.75">
      <c r="A28" s="3"/>
    </row>
    <row r="29" ht="21.75">
      <c r="A29" s="3"/>
    </row>
    <row r="30" ht="21.75">
      <c r="A30" s="3"/>
    </row>
    <row r="31" ht="21.75">
      <c r="A31" s="3"/>
    </row>
    <row r="32" ht="21.75">
      <c r="A32" s="3"/>
    </row>
    <row r="33" ht="21.75">
      <c r="A33" s="3"/>
    </row>
    <row r="34" ht="21.75">
      <c r="A34" s="3"/>
    </row>
    <row r="35" ht="21.75">
      <c r="A35" s="3"/>
    </row>
    <row r="36" ht="21.75">
      <c r="A36" s="3"/>
    </row>
    <row r="37" ht="21.75">
      <c r="A37" s="3"/>
    </row>
    <row r="38" ht="21.75">
      <c r="A38" s="3"/>
    </row>
    <row r="39" ht="21.75">
      <c r="A39" s="3"/>
    </row>
    <row r="40" ht="21.75">
      <c r="A40" s="3"/>
    </row>
    <row r="41" ht="21.75">
      <c r="A41" s="3"/>
    </row>
    <row r="42" ht="21.75">
      <c r="A42" s="3"/>
    </row>
    <row r="43" ht="21.75">
      <c r="A43" s="3"/>
    </row>
    <row r="44" ht="21.75">
      <c r="A44" s="3"/>
    </row>
    <row r="45" ht="21.75">
      <c r="A45" s="3"/>
    </row>
    <row r="46" ht="21.75">
      <c r="A46" s="3"/>
    </row>
    <row r="47" ht="21.75">
      <c r="A47" s="3"/>
    </row>
    <row r="48" ht="21.75">
      <c r="A48" s="3"/>
    </row>
    <row r="49" ht="21.75">
      <c r="A49" s="3"/>
    </row>
    <row r="50" ht="21.75">
      <c r="A50" s="3"/>
    </row>
    <row r="51" ht="21.75">
      <c r="A51" s="3"/>
    </row>
    <row r="52" ht="21.75">
      <c r="A52" s="3"/>
    </row>
    <row r="53" ht="21.75">
      <c r="A53" s="3"/>
    </row>
    <row r="54" ht="21.75">
      <c r="A54" s="3"/>
    </row>
    <row r="55" ht="21.75">
      <c r="A55" s="3"/>
    </row>
    <row r="56" ht="21.75">
      <c r="A56" s="3"/>
    </row>
    <row r="57" ht="21.75">
      <c r="A57" s="3"/>
    </row>
    <row r="58" ht="21.75">
      <c r="A58" s="3"/>
    </row>
    <row r="59" ht="21.75">
      <c r="A59" s="3"/>
    </row>
    <row r="60" ht="21.75">
      <c r="A60" s="3"/>
    </row>
    <row r="61" ht="21.75">
      <c r="A61" s="3"/>
    </row>
    <row r="62" ht="21.75">
      <c r="A62" s="3"/>
    </row>
    <row r="63" ht="21.75">
      <c r="A63" s="3"/>
    </row>
    <row r="64" ht="21.75">
      <c r="A64" s="3"/>
    </row>
    <row r="65" ht="21.75">
      <c r="A65" s="3"/>
    </row>
    <row r="66" ht="21.75">
      <c r="A66" s="3"/>
    </row>
    <row r="67" ht="21.75">
      <c r="A67" s="3"/>
    </row>
    <row r="68" ht="21.75">
      <c r="A68" s="3"/>
    </row>
    <row r="69" ht="21.75">
      <c r="A69" s="3"/>
    </row>
    <row r="70" ht="21.75">
      <c r="A70" s="3"/>
    </row>
    <row r="71" ht="21.75">
      <c r="A71" s="3"/>
    </row>
    <row r="72" ht="21.75">
      <c r="A72" s="3"/>
    </row>
    <row r="73" ht="21.75">
      <c r="A73" s="3"/>
    </row>
    <row r="74" ht="21.75">
      <c r="A74" s="3"/>
    </row>
    <row r="75" ht="21.75">
      <c r="A75" s="3"/>
    </row>
    <row r="76" ht="21.75">
      <c r="A76" s="3"/>
    </row>
    <row r="77" ht="21.75">
      <c r="A77" s="3"/>
    </row>
    <row r="78" ht="21.75">
      <c r="A78" s="3"/>
    </row>
    <row r="79" ht="21.75">
      <c r="A79" s="3"/>
    </row>
    <row r="80" ht="21.75">
      <c r="A80" s="3"/>
    </row>
    <row r="81" ht="21.75">
      <c r="A81" s="3"/>
    </row>
    <row r="82" ht="21.75">
      <c r="A82" s="3"/>
    </row>
    <row r="83" ht="21.75">
      <c r="A83" s="3"/>
    </row>
    <row r="84" ht="21.75">
      <c r="A84" s="3"/>
    </row>
    <row r="85" ht="21.75">
      <c r="A85" s="3"/>
    </row>
    <row r="86" ht="21.75">
      <c r="A86" s="3"/>
    </row>
    <row r="87" ht="21.75">
      <c r="A87" s="3"/>
    </row>
    <row r="88" ht="21.75">
      <c r="A88" s="3"/>
    </row>
    <row r="89" ht="21.75">
      <c r="A89" s="3"/>
    </row>
    <row r="90" ht="21.75">
      <c r="A90" s="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2024-06-12T08:21:35Z</dcterms:modified>
  <cp:category/>
  <cp:version/>
  <cp:contentType/>
  <cp:contentStatus/>
</cp:coreProperties>
</file>